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glai\Downloads\"/>
    </mc:Choice>
  </mc:AlternateContent>
  <bookViews>
    <workbookView xWindow="0" yWindow="0" windowWidth="17472" windowHeight="7992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196" i="1" s="1"/>
  <c r="H13" i="1"/>
  <c r="H24" i="1" s="1"/>
  <c r="G13" i="1"/>
  <c r="G24" i="1" s="1"/>
  <c r="F13" i="1"/>
  <c r="F24" i="1" s="1"/>
  <c r="H196" i="1" l="1"/>
  <c r="G196" i="1"/>
  <c r="L196" i="1"/>
  <c r="J196" i="1"/>
  <c r="F196" i="1"/>
</calcChain>
</file>

<file path=xl/sharedStrings.xml><?xml version="1.0" encoding="utf-8"?>
<sst xmlns="http://schemas.openxmlformats.org/spreadsheetml/2006/main" count="274" uniqueCount="76">
  <si>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</si>
  <si>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</si>
  <si>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</si>
  <si>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</si>
  <si>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</si>
  <si>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</si>
  <si>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</si>
  <si>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</si>
  <si>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</si>
  <si>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</si>
  <si>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</si>
  <si>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</si>
  <si>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</si>
  <si>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</si>
  <si>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</si>
  <si>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</si>
  <si>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</si>
  <si>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</si>
  <si>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</si>
  <si>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</si>
  <si>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</si>
  <si>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</si>
  <si>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</si>
  <si>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</si>
  <si>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</si>
  <si>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</si>
  <si>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</si>
  <si>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</si>
  <si>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</si>
  <si>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</si>
  <si>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</si>
  <si>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</si>
  <si>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</si>
  <si>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</si>
  <si>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</si>
  <si>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</si>
  <si>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</si>
  <si>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</si>
  <si>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</si>
  <si>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ООШ № 11 а. Башанта</t>
  </si>
  <si>
    <t>Директор</t>
  </si>
  <si>
    <t>Ткаченко</t>
  </si>
  <si>
    <t>Макароны с сыром</t>
  </si>
  <si>
    <t>Чай с молоком</t>
  </si>
  <si>
    <t>Бутерброд с маслом</t>
  </si>
  <si>
    <t>Фрукты (яблоко)</t>
  </si>
  <si>
    <t>г/п</t>
  </si>
  <si>
    <t>Каша жидкая молочная из гречневой крупы с сахаром и маслом</t>
  </si>
  <si>
    <t xml:space="preserve">Чай с сахаром </t>
  </si>
  <si>
    <t xml:space="preserve">Хлеб пшеничный </t>
  </si>
  <si>
    <t>30</t>
  </si>
  <si>
    <t>Бутерброд с сыром</t>
  </si>
  <si>
    <t>Плов из птицы (филе)</t>
  </si>
  <si>
    <t>Кофейный напиток с молоком</t>
  </si>
  <si>
    <t>Хлеб ржаной</t>
  </si>
  <si>
    <t>Фрукты ( бананы)</t>
  </si>
  <si>
    <t>Овощи натуральные свежие (помидоры)</t>
  </si>
  <si>
    <t>60</t>
  </si>
  <si>
    <t xml:space="preserve">Котлета рубленная из птицы, макаронные изделия отварнве </t>
  </si>
  <si>
    <t>245,3</t>
  </si>
  <si>
    <t>Сок фруктовый</t>
  </si>
  <si>
    <t>сладкое</t>
  </si>
  <si>
    <t>Икра свекольная</t>
  </si>
  <si>
    <t>Тефтели рыбные, пюре картофельное</t>
  </si>
  <si>
    <t>Чай с лимоном</t>
  </si>
  <si>
    <t>Овощи натуральные свежие (огурцы)</t>
  </si>
  <si>
    <t>Каша вязкая молочная из риса с маслом и сахаром</t>
  </si>
  <si>
    <t>Фрукты (банан)</t>
  </si>
  <si>
    <t>Тефтели  с соусом красным основным, макаронные изделия отварные</t>
  </si>
  <si>
    <t>Кисель из сока плодового</t>
  </si>
  <si>
    <t>Овощи натуральные соленые (огурцы)</t>
  </si>
  <si>
    <t>Птица(филе), тушеная в соусе сметанном с томатом и луком, каша рассыпчатая гречневая</t>
  </si>
  <si>
    <t>Рагу из птицы (филе)</t>
  </si>
  <si>
    <t xml:space="preserve">Котлета рубленная из птицы, соус сметанный с томатом и луком, каша вязкая из пшеничной крупы </t>
  </si>
  <si>
    <t>295,3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</si>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</sst>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4" borderId="2" xfId="0" applyFont="1" applyFill="1" applyBorder="1" applyAlignment="1" applyProtection="1">
      <alignment wrapText="1"/>
      <protection locked="0"/>
    </xf>
    <xf numFmtId="0" fontId="12" fillId="4" borderId="2" xfId="0" applyFont="1" applyFill="1" applyBorder="1" applyAlignment="1" applyProtection="1">
      <alignment horizontal="right" wrapText="1"/>
      <protection locked="0"/>
    </xf>
    <xf numFmtId="2" fontId="12" fillId="4" borderId="2" xfId="0" applyNumberFormat="1" applyFont="1" applyFill="1" applyBorder="1" applyProtection="1">
      <protection locked="0"/>
    </xf>
    <xf numFmtId="0" fontId="12" fillId="4" borderId="2" xfId="0" applyFont="1" applyFill="1" applyBorder="1" applyAlignment="1" applyProtection="1">
      <alignment horizontal="left"/>
      <protection locked="0"/>
    </xf>
    <xf numFmtId="164" fontId="1" fillId="4" borderId="2" xfId="0" applyNumberFormat="1" applyFont="1" applyFill="1" applyBorder="1" applyAlignment="1" applyProtection="1">
      <alignment horizontal="center"/>
      <protection locked="0"/>
    </xf>
    <xf numFmtId="0" fontId="12" fillId="4" borderId="2" xfId="0" applyFont="1" applyFill="1" applyBorder="1" applyProtection="1">
      <protection locked="0"/>
    </xf>
    <xf numFmtId="0" fontId="12" fillId="4" borderId="2" xfId="0" applyFont="1" applyFill="1" applyBorder="1" applyAlignment="1" applyProtection="1">
      <alignment horizontal="right"/>
      <protection locked="0"/>
    </xf>
    <xf numFmtId="0" fontId="12" fillId="4" borderId="2" xfId="0" applyNumberFormat="1" applyFont="1" applyFill="1" applyBorder="1" applyAlignment="1" applyProtection="1">
      <alignment horizontal="left"/>
      <protection locked="0"/>
    </xf>
    <xf numFmtId="0" fontId="12" fillId="4" borderId="2" xfId="0" applyFont="1" applyFill="1" applyBorder="1" applyAlignment="1" applyProtection="1">
      <alignment horizontal="left" wrapText="1"/>
      <protection locked="0"/>
    </xf>
    <xf numFmtId="0" fontId="12" fillId="4" borderId="2" xfId="0" applyFont="1" applyFill="1" applyBorder="1" applyAlignment="1" applyProtection="1">
      <protection locked="0"/>
    </xf>
    <xf numFmtId="49" fontId="12" fillId="4" borderId="2" xfId="0" applyNumberFormat="1" applyFont="1" applyFill="1" applyBorder="1" applyAlignment="1" applyProtection="1">
      <alignment horizontal="right"/>
      <protection locked="0"/>
    </xf>
    <xf numFmtId="0" fontId="1" fillId="4" borderId="2" xfId="0" applyFont="1" applyFill="1" applyBorder="1" applyProtection="1">
      <protection locked="0"/>
    </xf>
    <xf numFmtId="49" fontId="12" fillId="4" borderId="2" xfId="0" applyNumberFormat="1" applyFont="1" applyFill="1" applyBorder="1" applyAlignment="1" applyProtection="1">
      <alignment horizontal="right" wrapText="1"/>
      <protection locked="0"/>
    </xf>
    <xf numFmtId="0" fontId="13" fillId="4" borderId="4" xfId="0" applyFont="1" applyFill="1" applyBorder="1" applyAlignment="1" applyProtection="1">
      <alignment wrapText="1"/>
      <protection locked="0"/>
    </xf>
    <xf numFmtId="0" fontId="13" fillId="4" borderId="4" xfId="0" applyFont="1" applyFill="1" applyBorder="1" applyAlignment="1" applyProtection="1">
      <alignment horizontal="right" wrapText="1"/>
      <protection locked="0"/>
    </xf>
    <xf numFmtId="165" fontId="13" fillId="4" borderId="4" xfId="0" applyNumberFormat="1" applyFont="1" applyFill="1" applyBorder="1" applyProtection="1">
      <protection locked="0"/>
    </xf>
    <xf numFmtId="0" fontId="13" fillId="4" borderId="4" xfId="0" applyFont="1" applyFill="1" applyBorder="1" applyAlignment="1" applyProtection="1">
      <alignment horizontal="left"/>
      <protection locked="0"/>
    </xf>
    <xf numFmtId="164" fontId="0" fillId="4" borderId="4" xfId="0" applyNumberFormat="1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wrapText="1"/>
      <protection locked="0"/>
    </xf>
    <xf numFmtId="0" fontId="13" fillId="4" borderId="2" xfId="0" applyFont="1" applyFill="1" applyBorder="1" applyAlignment="1" applyProtection="1">
      <alignment horizontal="right"/>
      <protection locked="0"/>
    </xf>
    <xf numFmtId="0" fontId="13" fillId="4" borderId="2" xfId="0" applyFont="1" applyFill="1" applyBorder="1" applyProtection="1">
      <protection locked="0"/>
    </xf>
    <xf numFmtId="0" fontId="13" fillId="4" borderId="2" xfId="0" applyFont="1" applyFill="1" applyBorder="1" applyAlignment="1" applyProtection="1">
      <alignment horizontal="left"/>
      <protection locked="0"/>
    </xf>
    <xf numFmtId="164" fontId="0" fillId="4" borderId="2" xfId="0" applyNumberFormat="1" applyFont="1" applyFill="1" applyBorder="1" applyAlignment="1" applyProtection="1">
      <alignment horizontal="center"/>
      <protection locked="0"/>
    </xf>
    <xf numFmtId="49" fontId="13" fillId="4" borderId="2" xfId="0" applyNumberFormat="1" applyFont="1" applyFill="1" applyBorder="1" applyAlignment="1" applyProtection="1">
      <alignment horizontal="left"/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89" sqref="H189"/>
    </sheetView>
  </sheetViews>
  <sheetFormatPr defaultColWidth="9.21875" defaultRowHeight="13.2" x14ac:dyDescent="0.25"/>
  <cols>
    <col min="1" max="1" width="4.77734375" style="2" customWidth="1"/>
    <col min="2" max="2" width="5.21875" style="2" customWidth="1"/>
    <col min="3" max="3" width="9.21875" style="1"/>
    <col min="4" max="4" width="11.5546875" style="1" customWidth="1"/>
    <col min="5" max="5" width="52.5546875" style="2" customWidth="1"/>
    <col min="6" max="6" width="9.21875" style="2" customWidth="1"/>
    <col min="7" max="7" width="10" style="2" customWidth="1"/>
    <col min="8" max="8" width="7.5546875" style="2" customWidth="1"/>
    <col min="9" max="9" width="6.77734375" style="2" customWidth="1"/>
    <col min="10" max="10" width="8.21875" style="2" customWidth="1"/>
    <col min="11" max="11" width="10" style="2" customWidth="1"/>
    <col min="12" max="16384" width="9.21875" style="2"/>
  </cols>
  <sheetData>
    <row r="1" spans="1:12" ht="14.4" x14ac:dyDescent="0.3">
      <c r="A1" s="1" t="s">
        <v>7</v>
      </c>
      <c r="C1" s="75" t="s">
        <v>39</v>
      </c>
      <c r="D1" s="76"/>
      <c r="E1" s="76"/>
      <c r="F1" s="12" t="s">
        <v>16</v>
      </c>
      <c r="G1" s="2" t="s">
        <v>17</v>
      </c>
      <c r="H1" s="77" t="s">
        <v>40</v>
      </c>
      <c r="I1" s="77"/>
      <c r="J1" s="77"/>
      <c r="K1" s="77"/>
    </row>
    <row r="2" spans="1:12" ht="17.399999999999999" x14ac:dyDescent="0.25">
      <c r="A2" s="35" t="s">
        <v>6</v>
      </c>
      <c r="C2" s="2"/>
      <c r="G2" s="2" t="s">
        <v>18</v>
      </c>
      <c r="H2" s="77" t="s">
        <v>41</v>
      </c>
      <c r="I2" s="77"/>
      <c r="J2" s="77"/>
      <c r="K2" s="7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5">
        <v>31</v>
      </c>
      <c r="I3" s="45">
        <v>8</v>
      </c>
      <c r="J3" s="46">
        <v>2023</v>
      </c>
      <c r="K3" s="47"/>
    </row>
    <row r="4" spans="1:12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0.6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48" t="s">
        <v>42</v>
      </c>
      <c r="F6" s="49">
        <v>200</v>
      </c>
      <c r="G6" s="50">
        <v>10.28</v>
      </c>
      <c r="H6" s="50">
        <v>13.12</v>
      </c>
      <c r="I6" s="50">
        <v>41.95</v>
      </c>
      <c r="J6" s="50">
        <v>332.2</v>
      </c>
      <c r="K6" s="51">
        <v>415</v>
      </c>
      <c r="L6" s="52">
        <v>22.07</v>
      </c>
    </row>
    <row r="7" spans="1:12" ht="14.4" x14ac:dyDescent="0.3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4.4" x14ac:dyDescent="0.3">
      <c r="A8" s="23"/>
      <c r="B8" s="15"/>
      <c r="C8" s="11"/>
      <c r="D8" s="7" t="s">
        <v>22</v>
      </c>
      <c r="E8" s="53" t="s">
        <v>43</v>
      </c>
      <c r="F8" s="53">
        <v>215</v>
      </c>
      <c r="G8" s="50">
        <v>1.52</v>
      </c>
      <c r="H8" s="50">
        <v>1.35</v>
      </c>
      <c r="I8" s="50">
        <v>15.9</v>
      </c>
      <c r="J8" s="50">
        <v>81</v>
      </c>
      <c r="K8" s="51">
        <v>378</v>
      </c>
      <c r="L8" s="52">
        <v>5.13</v>
      </c>
    </row>
    <row r="9" spans="1:12" ht="14.4" x14ac:dyDescent="0.3">
      <c r="A9" s="23"/>
      <c r="B9" s="15"/>
      <c r="C9" s="11"/>
      <c r="D9" s="7" t="s">
        <v>23</v>
      </c>
      <c r="E9" s="48" t="s">
        <v>44</v>
      </c>
      <c r="F9" s="54">
        <v>40</v>
      </c>
      <c r="G9" s="53">
        <v>2.39</v>
      </c>
      <c r="H9" s="53">
        <v>8.15</v>
      </c>
      <c r="I9" s="53">
        <v>15.07</v>
      </c>
      <c r="J9" s="53">
        <v>144.69999999999999</v>
      </c>
      <c r="K9" s="55">
        <v>8</v>
      </c>
      <c r="L9" s="52">
        <v>8.6999999999999993</v>
      </c>
    </row>
    <row r="10" spans="1:12" ht="14.4" x14ac:dyDescent="0.3">
      <c r="A10" s="23"/>
      <c r="B10" s="15"/>
      <c r="C10" s="11"/>
      <c r="D10" s="7" t="s">
        <v>24</v>
      </c>
      <c r="E10" s="48" t="s">
        <v>45</v>
      </c>
      <c r="F10" s="48">
        <v>100</v>
      </c>
      <c r="G10" s="53">
        <v>0.26</v>
      </c>
      <c r="H10" s="53">
        <v>0.17</v>
      </c>
      <c r="I10" s="53">
        <v>13.82</v>
      </c>
      <c r="J10" s="53">
        <v>52</v>
      </c>
      <c r="K10" s="51" t="s">
        <v>46</v>
      </c>
      <c r="L10" s="52">
        <v>15</v>
      </c>
    </row>
    <row r="11" spans="1:12" ht="14.4" x14ac:dyDescent="0.3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4.4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555</v>
      </c>
      <c r="G13" s="19">
        <f t="shared" ref="G13:J13" si="0">SUM(G6:G12)</f>
        <v>14.45</v>
      </c>
      <c r="H13" s="19">
        <f t="shared" si="0"/>
        <v>22.79</v>
      </c>
      <c r="I13" s="19">
        <f t="shared" si="0"/>
        <v>86.740000000000009</v>
      </c>
      <c r="J13" s="19">
        <f t="shared" si="0"/>
        <v>609.9</v>
      </c>
      <c r="K13" s="25"/>
      <c r="L13" s="19">
        <f t="shared" ref="L13" si="1">SUM(L6:L12)</f>
        <v>50.9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4.4" x14ac:dyDescent="0.3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4.4" x14ac:dyDescent="0.3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4.4" x14ac:dyDescent="0.3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4.4" x14ac:dyDescent="0.3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4.4" x14ac:dyDescent="0.3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4.4" x14ac:dyDescent="0.3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4.4" x14ac:dyDescent="0.3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4.4" x14ac:dyDescent="0.3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2" t="s">
        <v>4</v>
      </c>
      <c r="D24" s="73"/>
      <c r="E24" s="31"/>
      <c r="F24" s="32">
        <f>F13+F23</f>
        <v>555</v>
      </c>
      <c r="G24" s="32">
        <f t="shared" ref="G24:J24" si="4">G13+G23</f>
        <v>14.45</v>
      </c>
      <c r="H24" s="32">
        <f t="shared" si="4"/>
        <v>22.79</v>
      </c>
      <c r="I24" s="32">
        <f t="shared" si="4"/>
        <v>86.740000000000009</v>
      </c>
      <c r="J24" s="32">
        <f t="shared" si="4"/>
        <v>609.9</v>
      </c>
      <c r="K24" s="32"/>
      <c r="L24" s="32">
        <f t="shared" ref="L24" si="5">L13+L23</f>
        <v>50.9</v>
      </c>
    </row>
    <row r="25" spans="1:12" ht="28.8" x14ac:dyDescent="0.3">
      <c r="A25" s="14">
        <v>1</v>
      </c>
      <c r="B25" s="15">
        <v>2</v>
      </c>
      <c r="C25" s="22" t="s">
        <v>20</v>
      </c>
      <c r="D25" s="5" t="s">
        <v>21</v>
      </c>
      <c r="E25" s="56" t="s">
        <v>47</v>
      </c>
      <c r="F25" s="54">
        <v>220</v>
      </c>
      <c r="G25" s="53">
        <v>11.15</v>
      </c>
      <c r="H25" s="53">
        <v>15.94</v>
      </c>
      <c r="I25" s="53">
        <v>55.42</v>
      </c>
      <c r="J25" s="53">
        <v>411.13</v>
      </c>
      <c r="K25" s="51">
        <v>183</v>
      </c>
      <c r="L25" s="52">
        <v>24.37</v>
      </c>
    </row>
    <row r="26" spans="1:12" ht="14.4" x14ac:dyDescent="0.3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4.4" x14ac:dyDescent="0.3">
      <c r="A27" s="14"/>
      <c r="B27" s="15"/>
      <c r="C27" s="11"/>
      <c r="D27" s="7" t="s">
        <v>22</v>
      </c>
      <c r="E27" s="57" t="s">
        <v>48</v>
      </c>
      <c r="F27" s="54">
        <v>215</v>
      </c>
      <c r="G27" s="57">
        <v>0.1</v>
      </c>
      <c r="H27" s="57">
        <v>0</v>
      </c>
      <c r="I27" s="57">
        <v>14.97</v>
      </c>
      <c r="J27" s="57">
        <v>57.65</v>
      </c>
      <c r="K27" s="57">
        <v>376</v>
      </c>
      <c r="L27" s="52">
        <v>1.63</v>
      </c>
    </row>
    <row r="28" spans="1:12" ht="14.4" x14ac:dyDescent="0.3">
      <c r="A28" s="14"/>
      <c r="B28" s="15"/>
      <c r="C28" s="11"/>
      <c r="D28" s="7" t="s">
        <v>23</v>
      </c>
      <c r="E28" s="57" t="s">
        <v>49</v>
      </c>
      <c r="F28" s="58" t="s">
        <v>50</v>
      </c>
      <c r="G28" s="57">
        <v>2.31</v>
      </c>
      <c r="H28" s="57">
        <v>0.9</v>
      </c>
      <c r="I28" s="57">
        <v>14.94</v>
      </c>
      <c r="J28" s="57">
        <v>78.599999999999994</v>
      </c>
      <c r="K28" s="57" t="s">
        <v>46</v>
      </c>
      <c r="L28" s="52">
        <v>1.2</v>
      </c>
    </row>
    <row r="29" spans="1:12" ht="14.4" x14ac:dyDescent="0.3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4.4" x14ac:dyDescent="0.3">
      <c r="A30" s="14"/>
      <c r="B30" s="15"/>
      <c r="C30" s="11"/>
      <c r="D30" s="6"/>
      <c r="E30" s="57" t="s">
        <v>51</v>
      </c>
      <c r="F30" s="54">
        <v>50</v>
      </c>
      <c r="G30" s="57">
        <v>5.8</v>
      </c>
      <c r="H30" s="57">
        <v>8.875</v>
      </c>
      <c r="I30" s="57">
        <v>15.005000000000001</v>
      </c>
      <c r="J30" s="57">
        <v>165.65</v>
      </c>
      <c r="K30" s="57">
        <v>3</v>
      </c>
      <c r="L30" s="52">
        <v>13.74</v>
      </c>
    </row>
    <row r="31" spans="1:12" ht="14.4" x14ac:dyDescent="0.3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485</v>
      </c>
      <c r="G32" s="19">
        <f t="shared" ref="G32" si="6">SUM(G25:G31)</f>
        <v>19.36</v>
      </c>
      <c r="H32" s="19">
        <f t="shared" ref="H32" si="7">SUM(H25:H31)</f>
        <v>25.715</v>
      </c>
      <c r="I32" s="19">
        <f t="shared" ref="I32" si="8">SUM(I25:I31)</f>
        <v>100.33499999999999</v>
      </c>
      <c r="J32" s="19">
        <f t="shared" ref="J32:L32" si="9">SUM(J25:J31)</f>
        <v>713.03</v>
      </c>
      <c r="K32" s="25"/>
      <c r="L32" s="19">
        <f t="shared" si="9"/>
        <v>40.94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4.4" x14ac:dyDescent="0.3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4.4" x14ac:dyDescent="0.3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4.4" x14ac:dyDescent="0.3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4.4" x14ac:dyDescent="0.3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4.4" x14ac:dyDescent="0.3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4.4" x14ac:dyDescent="0.3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4.4" x14ac:dyDescent="0.3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4.4" x14ac:dyDescent="0.3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2" t="s">
        <v>4</v>
      </c>
      <c r="D43" s="73"/>
      <c r="E43" s="31"/>
      <c r="F43" s="32">
        <f>F32+F42</f>
        <v>485</v>
      </c>
      <c r="G43" s="32">
        <f t="shared" ref="G43" si="14">G32+G42</f>
        <v>19.36</v>
      </c>
      <c r="H43" s="32">
        <f t="shared" ref="H43" si="15">H32+H42</f>
        <v>25.715</v>
      </c>
      <c r="I43" s="32">
        <f t="shared" ref="I43" si="16">I32+I42</f>
        <v>100.33499999999999</v>
      </c>
      <c r="J43" s="32">
        <f t="shared" ref="J43:L43" si="17">J32+J42</f>
        <v>713.03</v>
      </c>
      <c r="K43" s="32"/>
      <c r="L43" s="32">
        <f t="shared" si="17"/>
        <v>40.94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48" t="s">
        <v>52</v>
      </c>
      <c r="F44" s="49">
        <v>240</v>
      </c>
      <c r="G44" s="50">
        <v>25.85</v>
      </c>
      <c r="H44" s="50">
        <v>20.23</v>
      </c>
      <c r="I44" s="50">
        <v>39.74</v>
      </c>
      <c r="J44" s="50">
        <v>467.5</v>
      </c>
      <c r="K44" s="51">
        <v>291</v>
      </c>
      <c r="L44" s="52">
        <v>57.29</v>
      </c>
    </row>
    <row r="45" spans="1:12" ht="14.4" x14ac:dyDescent="0.3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4.4" x14ac:dyDescent="0.3">
      <c r="A46" s="23"/>
      <c r="B46" s="15"/>
      <c r="C46" s="11"/>
      <c r="D46" s="7" t="s">
        <v>22</v>
      </c>
      <c r="E46" s="48" t="s">
        <v>53</v>
      </c>
      <c r="F46" s="49">
        <v>200</v>
      </c>
      <c r="G46" s="50">
        <v>3.55</v>
      </c>
      <c r="H46" s="50">
        <v>3.38</v>
      </c>
      <c r="I46" s="50">
        <v>25.01</v>
      </c>
      <c r="J46" s="50">
        <v>139.74</v>
      </c>
      <c r="K46" s="51">
        <v>379</v>
      </c>
      <c r="L46" s="52">
        <v>10.88</v>
      </c>
    </row>
    <row r="47" spans="1:12" ht="14.4" x14ac:dyDescent="0.3">
      <c r="A47" s="23"/>
      <c r="B47" s="15"/>
      <c r="C47" s="11"/>
      <c r="D47" s="7" t="s">
        <v>23</v>
      </c>
      <c r="E47" s="51" t="s">
        <v>54</v>
      </c>
      <c r="F47" s="54">
        <v>20</v>
      </c>
      <c r="G47" s="53">
        <v>1.7</v>
      </c>
      <c r="H47" s="53">
        <v>0.66</v>
      </c>
      <c r="I47" s="53">
        <v>8.5</v>
      </c>
      <c r="J47" s="53">
        <v>51.8</v>
      </c>
      <c r="K47" s="51" t="s">
        <v>46</v>
      </c>
      <c r="L47" s="52">
        <v>1.2</v>
      </c>
    </row>
    <row r="48" spans="1:12" ht="14.4" x14ac:dyDescent="0.3">
      <c r="A48" s="23"/>
      <c r="B48" s="15"/>
      <c r="C48" s="11"/>
      <c r="D48" s="7" t="s">
        <v>24</v>
      </c>
      <c r="E48" s="48" t="s">
        <v>55</v>
      </c>
      <c r="F48" s="48">
        <v>100</v>
      </c>
      <c r="G48" s="50">
        <v>1.1000000000000001</v>
      </c>
      <c r="H48" s="50">
        <v>0.3</v>
      </c>
      <c r="I48" s="50">
        <v>22.8</v>
      </c>
      <c r="J48" s="50">
        <v>89</v>
      </c>
      <c r="K48" s="51" t="s">
        <v>46</v>
      </c>
      <c r="L48" s="52">
        <v>17</v>
      </c>
    </row>
    <row r="49" spans="1:12" ht="14.4" x14ac:dyDescent="0.3">
      <c r="A49" s="23"/>
      <c r="B49" s="15"/>
      <c r="C49" s="11"/>
      <c r="D49" s="6" t="s">
        <v>23</v>
      </c>
      <c r="E49" s="48" t="s">
        <v>49</v>
      </c>
      <c r="F49" s="49">
        <v>30</v>
      </c>
      <c r="G49" s="53">
        <v>0</v>
      </c>
      <c r="H49" s="53">
        <v>1.5</v>
      </c>
      <c r="I49" s="53">
        <v>24.9</v>
      </c>
      <c r="J49" s="53">
        <v>131.04</v>
      </c>
      <c r="K49" s="51" t="s">
        <v>46</v>
      </c>
      <c r="L49" s="59">
        <v>1.1000000000000001</v>
      </c>
    </row>
    <row r="50" spans="1:12" ht="14.4" x14ac:dyDescent="0.3">
      <c r="A50" s="23"/>
      <c r="B50" s="15"/>
      <c r="C50" s="11"/>
      <c r="D50" s="6" t="s">
        <v>26</v>
      </c>
      <c r="E50" s="48" t="s">
        <v>56</v>
      </c>
      <c r="F50" s="60" t="s">
        <v>57</v>
      </c>
      <c r="G50" s="50">
        <v>0.36</v>
      </c>
      <c r="H50" s="50">
        <v>0.12</v>
      </c>
      <c r="I50" s="50">
        <v>2.52</v>
      </c>
      <c r="J50" s="50">
        <v>11.94</v>
      </c>
      <c r="K50" s="51">
        <v>71</v>
      </c>
      <c r="L50" s="52">
        <v>3.6</v>
      </c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" si="18">SUM(G44:G50)</f>
        <v>32.56</v>
      </c>
      <c r="H51" s="19">
        <f t="shared" ref="H51" si="19">SUM(H44:H50)</f>
        <v>26.19</v>
      </c>
      <c r="I51" s="19">
        <f t="shared" ref="I51" si="20">SUM(I44:I50)</f>
        <v>123.46999999999998</v>
      </c>
      <c r="J51" s="19">
        <f t="shared" ref="J51:L51" si="21">SUM(J44:J50)</f>
        <v>891.02</v>
      </c>
      <c r="K51" s="25"/>
      <c r="L51" s="19">
        <f t="shared" si="21"/>
        <v>91.07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4.4" x14ac:dyDescent="0.3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4.4" x14ac:dyDescent="0.3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4.4" x14ac:dyDescent="0.3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4.4" x14ac:dyDescent="0.3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4.4" x14ac:dyDescent="0.3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4.4" x14ac:dyDescent="0.3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4.4" x14ac:dyDescent="0.3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4.4" x14ac:dyDescent="0.3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2" t="s">
        <v>4</v>
      </c>
      <c r="D62" s="73"/>
      <c r="E62" s="31"/>
      <c r="F62" s="32">
        <f>F51+F61</f>
        <v>590</v>
      </c>
      <c r="G62" s="32">
        <f t="shared" ref="G62" si="26">G51+G61</f>
        <v>32.56</v>
      </c>
      <c r="H62" s="32">
        <f t="shared" ref="H62" si="27">H51+H61</f>
        <v>26.19</v>
      </c>
      <c r="I62" s="32">
        <f t="shared" ref="I62" si="28">I51+I61</f>
        <v>123.46999999999998</v>
      </c>
      <c r="J62" s="32">
        <f t="shared" ref="J62:L62" si="29">J51+J61</f>
        <v>891.02</v>
      </c>
      <c r="K62" s="32"/>
      <c r="L62" s="32">
        <f t="shared" si="29"/>
        <v>91.07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1" t="s">
        <v>58</v>
      </c>
      <c r="F63" s="58" t="s">
        <v>59</v>
      </c>
      <c r="G63" s="50">
        <v>15.759</v>
      </c>
      <c r="H63" s="50">
        <v>7.6109999999999998</v>
      </c>
      <c r="I63" s="50">
        <v>11.794</v>
      </c>
      <c r="J63" s="50">
        <v>179.81</v>
      </c>
      <c r="K63" s="51">
        <v>305</v>
      </c>
      <c r="L63" s="52">
        <v>43.58</v>
      </c>
    </row>
    <row r="64" spans="1:12" ht="14.4" x14ac:dyDescent="0.3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4.4" x14ac:dyDescent="0.3">
      <c r="A65" s="23"/>
      <c r="B65" s="15"/>
      <c r="C65" s="11"/>
      <c r="D65" s="7" t="s">
        <v>22</v>
      </c>
      <c r="E65" s="39"/>
      <c r="F65" s="40"/>
      <c r="G65" s="40"/>
      <c r="H65" s="40"/>
      <c r="I65" s="40"/>
      <c r="J65" s="40"/>
      <c r="K65" s="41"/>
      <c r="L65" s="40"/>
    </row>
    <row r="66" spans="1:12" ht="14.4" x14ac:dyDescent="0.3">
      <c r="A66" s="23"/>
      <c r="B66" s="15"/>
      <c r="C66" s="11"/>
      <c r="D66" s="7" t="s">
        <v>23</v>
      </c>
      <c r="E66" s="48" t="s">
        <v>49</v>
      </c>
      <c r="F66" s="49">
        <v>50</v>
      </c>
      <c r="G66" s="53">
        <v>0</v>
      </c>
      <c r="H66" s="53">
        <v>2.5</v>
      </c>
      <c r="I66" s="53">
        <v>41.5</v>
      </c>
      <c r="J66" s="53">
        <v>218.34</v>
      </c>
      <c r="K66" s="51" t="s">
        <v>46</v>
      </c>
      <c r="L66" s="59">
        <v>2</v>
      </c>
    </row>
    <row r="67" spans="1:12" ht="14.4" x14ac:dyDescent="0.3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4.4" x14ac:dyDescent="0.3">
      <c r="A68" s="23"/>
      <c r="B68" s="15"/>
      <c r="C68" s="11"/>
      <c r="D68" s="6" t="s">
        <v>61</v>
      </c>
      <c r="E68" s="53" t="s">
        <v>60</v>
      </c>
      <c r="F68" s="54">
        <v>200</v>
      </c>
      <c r="G68" s="53">
        <v>1</v>
      </c>
      <c r="H68" s="53">
        <v>0.2</v>
      </c>
      <c r="I68" s="53">
        <v>20.2</v>
      </c>
      <c r="J68" s="53">
        <v>92</v>
      </c>
      <c r="K68" s="56">
        <v>399</v>
      </c>
      <c r="L68" s="52">
        <v>28</v>
      </c>
    </row>
    <row r="69" spans="1:12" ht="14.4" x14ac:dyDescent="0.3">
      <c r="A69" s="23"/>
      <c r="B69" s="15"/>
      <c r="C69" s="11"/>
      <c r="D69" s="6" t="s">
        <v>26</v>
      </c>
      <c r="E69" s="51" t="s">
        <v>62</v>
      </c>
      <c r="F69" s="54">
        <v>60</v>
      </c>
      <c r="G69" s="50">
        <v>1.1200000000000001</v>
      </c>
      <c r="H69" s="50">
        <v>4.5599999999999996</v>
      </c>
      <c r="I69" s="50">
        <v>6.68</v>
      </c>
      <c r="J69" s="50">
        <v>72.7</v>
      </c>
      <c r="K69" s="51">
        <v>75</v>
      </c>
      <c r="L69" s="52">
        <v>4.2699999999999996</v>
      </c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310</v>
      </c>
      <c r="G70" s="19">
        <f t="shared" ref="G70" si="30">SUM(G63:G69)</f>
        <v>17.879000000000001</v>
      </c>
      <c r="H70" s="19">
        <f t="shared" ref="H70" si="31">SUM(H63:H69)</f>
        <v>14.870999999999999</v>
      </c>
      <c r="I70" s="19">
        <f t="shared" ref="I70" si="32">SUM(I63:I69)</f>
        <v>80.174000000000007</v>
      </c>
      <c r="J70" s="19">
        <f t="shared" ref="J70:L70" si="33">SUM(J63:J69)</f>
        <v>562.85</v>
      </c>
      <c r="K70" s="25"/>
      <c r="L70" s="19">
        <f t="shared" si="33"/>
        <v>77.849999999999994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4.4" x14ac:dyDescent="0.3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4.4" x14ac:dyDescent="0.3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4.4" x14ac:dyDescent="0.3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4.4" x14ac:dyDescent="0.3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4.4" x14ac:dyDescent="0.3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4.4" x14ac:dyDescent="0.3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4.4" x14ac:dyDescent="0.3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4.4" x14ac:dyDescent="0.3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2" t="s">
        <v>4</v>
      </c>
      <c r="D81" s="73"/>
      <c r="E81" s="31"/>
      <c r="F81" s="32">
        <f>F70+F80</f>
        <v>310</v>
      </c>
      <c r="G81" s="32">
        <f t="shared" ref="G81" si="38">G70+G80</f>
        <v>17.879000000000001</v>
      </c>
      <c r="H81" s="32">
        <f t="shared" ref="H81" si="39">H70+H80</f>
        <v>14.870999999999999</v>
      </c>
      <c r="I81" s="32">
        <f t="shared" ref="I81" si="40">I70+I80</f>
        <v>80.174000000000007</v>
      </c>
      <c r="J81" s="32">
        <f t="shared" ref="J81:L81" si="41">J70+J80</f>
        <v>562.85</v>
      </c>
      <c r="K81" s="32"/>
      <c r="L81" s="32">
        <f t="shared" si="41"/>
        <v>77.849999999999994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48" t="s">
        <v>63</v>
      </c>
      <c r="F82" s="60" t="s">
        <v>59</v>
      </c>
      <c r="G82" s="50">
        <v>13.22</v>
      </c>
      <c r="H82" s="50">
        <v>12.88</v>
      </c>
      <c r="I82" s="50">
        <v>18.82</v>
      </c>
      <c r="J82" s="50">
        <v>244</v>
      </c>
      <c r="K82" s="51">
        <v>239</v>
      </c>
      <c r="L82" s="52">
        <v>39.630000000000003</v>
      </c>
    </row>
    <row r="83" spans="1:12" ht="14.4" x14ac:dyDescent="0.3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4.4" x14ac:dyDescent="0.3">
      <c r="A84" s="23"/>
      <c r="B84" s="15"/>
      <c r="C84" s="11"/>
      <c r="D84" s="7" t="s">
        <v>22</v>
      </c>
      <c r="E84" s="48" t="s">
        <v>64</v>
      </c>
      <c r="F84" s="49">
        <v>222</v>
      </c>
      <c r="G84" s="53">
        <v>0.1</v>
      </c>
      <c r="H84" s="53">
        <v>0</v>
      </c>
      <c r="I84" s="53">
        <v>15.17</v>
      </c>
      <c r="J84" s="53">
        <v>60.05</v>
      </c>
      <c r="K84" s="51">
        <v>377</v>
      </c>
      <c r="L84" s="52">
        <v>3.16</v>
      </c>
    </row>
    <row r="85" spans="1:12" ht="14.4" x14ac:dyDescent="0.3">
      <c r="A85" s="23"/>
      <c r="B85" s="15"/>
      <c r="C85" s="11"/>
      <c r="D85" s="7" t="s">
        <v>23</v>
      </c>
      <c r="E85" s="48" t="s">
        <v>54</v>
      </c>
      <c r="F85" s="40">
        <v>20</v>
      </c>
      <c r="G85" s="50">
        <v>1.7</v>
      </c>
      <c r="H85" s="50">
        <v>0.66</v>
      </c>
      <c r="I85" s="50">
        <v>8.5</v>
      </c>
      <c r="J85" s="50">
        <v>51.8</v>
      </c>
      <c r="K85" s="41" t="s">
        <v>46</v>
      </c>
      <c r="L85" s="52">
        <v>1.8</v>
      </c>
    </row>
    <row r="86" spans="1:12" ht="14.4" x14ac:dyDescent="0.3">
      <c r="A86" s="23"/>
      <c r="B86" s="15"/>
      <c r="C86" s="11"/>
      <c r="D86" s="7" t="s">
        <v>24</v>
      </c>
      <c r="E86" s="48" t="s">
        <v>45</v>
      </c>
      <c r="F86" s="48">
        <v>100</v>
      </c>
      <c r="G86" s="53">
        <v>0.26</v>
      </c>
      <c r="H86" s="53">
        <v>0.17</v>
      </c>
      <c r="I86" s="53">
        <v>13.82</v>
      </c>
      <c r="J86" s="53">
        <v>52</v>
      </c>
      <c r="K86" s="51" t="s">
        <v>46</v>
      </c>
      <c r="L86" s="52">
        <v>2.1669999999999998</v>
      </c>
    </row>
    <row r="87" spans="1:12" ht="14.4" x14ac:dyDescent="0.3">
      <c r="A87" s="23"/>
      <c r="B87" s="15"/>
      <c r="C87" s="11"/>
      <c r="D87" s="6" t="s">
        <v>23</v>
      </c>
      <c r="E87" s="53" t="s">
        <v>49</v>
      </c>
      <c r="F87" s="49">
        <v>30</v>
      </c>
      <c r="G87" s="53">
        <v>2.31</v>
      </c>
      <c r="H87" s="53">
        <v>0.9</v>
      </c>
      <c r="I87" s="53">
        <v>14.94</v>
      </c>
      <c r="J87" s="53">
        <v>78.599999999999994</v>
      </c>
      <c r="K87" s="51" t="s">
        <v>46</v>
      </c>
      <c r="L87" s="52">
        <v>1.3</v>
      </c>
    </row>
    <row r="88" spans="1:12" ht="14.4" x14ac:dyDescent="0.3">
      <c r="A88" s="23"/>
      <c r="B88" s="15"/>
      <c r="C88" s="11"/>
      <c r="D88" s="6" t="s">
        <v>26</v>
      </c>
      <c r="E88" s="48" t="s">
        <v>65</v>
      </c>
      <c r="F88" s="58" t="s">
        <v>57</v>
      </c>
      <c r="G88" s="53">
        <v>0.48</v>
      </c>
      <c r="H88" s="53">
        <v>0.06</v>
      </c>
      <c r="I88" s="53">
        <v>1.02</v>
      </c>
      <c r="J88" s="40">
        <v>6</v>
      </c>
      <c r="K88" s="41">
        <v>70</v>
      </c>
      <c r="L88" s="52">
        <v>2.153</v>
      </c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372</v>
      </c>
      <c r="G89" s="19">
        <f t="shared" ref="G89" si="42">SUM(G82:G88)</f>
        <v>18.07</v>
      </c>
      <c r="H89" s="19">
        <f t="shared" ref="H89" si="43">SUM(H82:H88)</f>
        <v>14.670000000000002</v>
      </c>
      <c r="I89" s="19">
        <f t="shared" ref="I89" si="44">SUM(I82:I88)</f>
        <v>72.27</v>
      </c>
      <c r="J89" s="19">
        <f t="shared" ref="J89:L89" si="45">SUM(J82:J88)</f>
        <v>492.45000000000005</v>
      </c>
      <c r="K89" s="25"/>
      <c r="L89" s="19">
        <f t="shared" si="45"/>
        <v>50.21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4.4" x14ac:dyDescent="0.3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4.4" x14ac:dyDescent="0.3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4.4" x14ac:dyDescent="0.3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4.4" x14ac:dyDescent="0.3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4.4" x14ac:dyDescent="0.3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4.4" x14ac:dyDescent="0.3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4.4" x14ac:dyDescent="0.3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4.4" x14ac:dyDescent="0.3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2" t="s">
        <v>4</v>
      </c>
      <c r="D100" s="73"/>
      <c r="E100" s="31"/>
      <c r="F100" s="32">
        <f>F89+F99</f>
        <v>372</v>
      </c>
      <c r="G100" s="32">
        <f t="shared" ref="G100" si="50">G89+G99</f>
        <v>18.07</v>
      </c>
      <c r="H100" s="32">
        <f t="shared" ref="H100" si="51">H89+H99</f>
        <v>14.670000000000002</v>
      </c>
      <c r="I100" s="32">
        <f t="shared" ref="I100" si="52">I89+I99</f>
        <v>72.27</v>
      </c>
      <c r="J100" s="32">
        <f t="shared" ref="J100:L100" si="53">J89+J99</f>
        <v>492.45000000000005</v>
      </c>
      <c r="K100" s="32"/>
      <c r="L100" s="32">
        <f t="shared" si="53"/>
        <v>50.21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1" t="s">
        <v>66</v>
      </c>
      <c r="F101" s="62">
        <v>220</v>
      </c>
      <c r="G101" s="63">
        <v>6</v>
      </c>
      <c r="H101" s="63">
        <v>10.5</v>
      </c>
      <c r="I101" s="63">
        <v>52.93</v>
      </c>
      <c r="J101" s="63">
        <v>334</v>
      </c>
      <c r="K101" s="64">
        <v>174</v>
      </c>
      <c r="L101" s="65">
        <v>19.84</v>
      </c>
    </row>
    <row r="102" spans="1:12" ht="14.4" x14ac:dyDescent="0.3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4.4" x14ac:dyDescent="0.3">
      <c r="A103" s="23"/>
      <c r="B103" s="15"/>
      <c r="C103" s="11"/>
      <c r="D103" s="7" t="s">
        <v>22</v>
      </c>
      <c r="E103" s="66" t="s">
        <v>48</v>
      </c>
      <c r="F103" s="67">
        <v>215</v>
      </c>
      <c r="G103" s="68">
        <v>0.1</v>
      </c>
      <c r="H103" s="68">
        <v>0</v>
      </c>
      <c r="I103" s="68">
        <v>14.97</v>
      </c>
      <c r="J103" s="68">
        <v>57.65</v>
      </c>
      <c r="K103" s="69">
        <v>376</v>
      </c>
      <c r="L103" s="70">
        <v>1.63</v>
      </c>
    </row>
    <row r="104" spans="1:12" ht="14.4" x14ac:dyDescent="0.3">
      <c r="A104" s="23"/>
      <c r="B104" s="15"/>
      <c r="C104" s="11"/>
      <c r="D104" s="7" t="s">
        <v>23</v>
      </c>
      <c r="E104" s="68" t="s">
        <v>51</v>
      </c>
      <c r="F104" s="67">
        <v>50</v>
      </c>
      <c r="G104" s="68">
        <v>4.7300000000000004</v>
      </c>
      <c r="H104" s="68">
        <v>6.88</v>
      </c>
      <c r="I104" s="68">
        <v>14.56</v>
      </c>
      <c r="J104" s="68">
        <v>139</v>
      </c>
      <c r="K104" s="71" t="s">
        <v>46</v>
      </c>
      <c r="L104" s="70">
        <v>13.75</v>
      </c>
    </row>
    <row r="105" spans="1:12" ht="14.4" x14ac:dyDescent="0.3">
      <c r="A105" s="23"/>
      <c r="B105" s="15"/>
      <c r="C105" s="11"/>
      <c r="D105" s="7" t="s">
        <v>24</v>
      </c>
      <c r="E105" s="66" t="s">
        <v>67</v>
      </c>
      <c r="F105" s="66">
        <v>100</v>
      </c>
      <c r="G105" s="68">
        <v>1.1000000000000001</v>
      </c>
      <c r="H105" s="68">
        <v>0.3</v>
      </c>
      <c r="I105" s="68">
        <v>22.8</v>
      </c>
      <c r="J105" s="68">
        <v>89</v>
      </c>
      <c r="K105" s="69" t="s">
        <v>46</v>
      </c>
      <c r="L105" s="70">
        <v>17</v>
      </c>
    </row>
    <row r="106" spans="1:12" ht="14.4" x14ac:dyDescent="0.3">
      <c r="A106" s="23"/>
      <c r="B106" s="15"/>
      <c r="C106" s="11"/>
      <c r="D106" s="6"/>
      <c r="E106" s="57"/>
      <c r="F106" s="58"/>
      <c r="G106" s="53"/>
      <c r="H106" s="53"/>
      <c r="I106" s="53"/>
      <c r="J106" s="53"/>
      <c r="K106" s="57"/>
      <c r="L106" s="52"/>
    </row>
    <row r="107" spans="1:12" ht="14.4" x14ac:dyDescent="0.3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585</v>
      </c>
      <c r="G108" s="19">
        <f t="shared" ref="G108:J108" si="54">SUM(G101:G107)</f>
        <v>11.93</v>
      </c>
      <c r="H108" s="19">
        <f t="shared" si="54"/>
        <v>17.68</v>
      </c>
      <c r="I108" s="19">
        <f t="shared" si="54"/>
        <v>105.26</v>
      </c>
      <c r="J108" s="19">
        <f t="shared" si="54"/>
        <v>619.65</v>
      </c>
      <c r="K108" s="25"/>
      <c r="L108" s="19">
        <f t="shared" ref="L108" si="55">SUM(L101:L107)</f>
        <v>52.22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4.4" x14ac:dyDescent="0.3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4.4" x14ac:dyDescent="0.3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4.4" x14ac:dyDescent="0.3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4.4" x14ac:dyDescent="0.3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4.4" x14ac:dyDescent="0.3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4.4" x14ac:dyDescent="0.3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4.4" x14ac:dyDescent="0.3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4.4" x14ac:dyDescent="0.3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2" t="s">
        <v>4</v>
      </c>
      <c r="D119" s="73"/>
      <c r="E119" s="31"/>
      <c r="F119" s="32">
        <f>F108+F118</f>
        <v>585</v>
      </c>
      <c r="G119" s="32">
        <f t="shared" ref="G119" si="58">G108+G118</f>
        <v>11.93</v>
      </c>
      <c r="H119" s="32">
        <f t="shared" ref="H119" si="59">H108+H118</f>
        <v>17.68</v>
      </c>
      <c r="I119" s="32">
        <f t="shared" ref="I119" si="60">I108+I118</f>
        <v>105.26</v>
      </c>
      <c r="J119" s="32">
        <f t="shared" ref="J119:L119" si="61">J108+J118</f>
        <v>619.65</v>
      </c>
      <c r="K119" s="32"/>
      <c r="L119" s="32">
        <f t="shared" si="61"/>
        <v>52.22</v>
      </c>
    </row>
    <row r="120" spans="1:12" ht="28.8" x14ac:dyDescent="0.3">
      <c r="A120" s="14">
        <v>2</v>
      </c>
      <c r="B120" s="15">
        <v>2</v>
      </c>
      <c r="C120" s="22" t="s">
        <v>20</v>
      </c>
      <c r="D120" s="5" t="s">
        <v>21</v>
      </c>
      <c r="E120" s="56" t="s">
        <v>68</v>
      </c>
      <c r="F120" s="54">
        <v>295.3</v>
      </c>
      <c r="G120" s="50">
        <v>15.27</v>
      </c>
      <c r="H120" s="50">
        <v>17.95</v>
      </c>
      <c r="I120" s="50">
        <v>13.62</v>
      </c>
      <c r="J120" s="50">
        <v>280.61</v>
      </c>
      <c r="K120" s="51">
        <v>619</v>
      </c>
      <c r="L120" s="52">
        <v>38.869999999999997</v>
      </c>
    </row>
    <row r="121" spans="1:12" ht="14.4" x14ac:dyDescent="0.3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4.4" x14ac:dyDescent="0.3">
      <c r="A122" s="14"/>
      <c r="B122" s="15"/>
      <c r="C122" s="11"/>
      <c r="D122" s="7" t="s">
        <v>22</v>
      </c>
      <c r="E122" s="48" t="s">
        <v>69</v>
      </c>
      <c r="F122" s="53">
        <v>200</v>
      </c>
      <c r="G122" s="53">
        <v>0.3</v>
      </c>
      <c r="H122" s="53">
        <v>0.06</v>
      </c>
      <c r="I122" s="53">
        <v>37.97</v>
      </c>
      <c r="J122" s="53">
        <v>151.26</v>
      </c>
      <c r="K122" s="51">
        <v>358</v>
      </c>
      <c r="L122" s="52">
        <v>8.52</v>
      </c>
    </row>
    <row r="123" spans="1:12" ht="14.4" x14ac:dyDescent="0.3">
      <c r="A123" s="14"/>
      <c r="B123" s="15"/>
      <c r="C123" s="11"/>
      <c r="D123" s="7" t="s">
        <v>23</v>
      </c>
      <c r="E123" s="51" t="s">
        <v>54</v>
      </c>
      <c r="F123" s="40">
        <v>20</v>
      </c>
      <c r="G123" s="53">
        <v>1.7</v>
      </c>
      <c r="H123" s="53">
        <v>0.66</v>
      </c>
      <c r="I123" s="53">
        <v>8.5</v>
      </c>
      <c r="J123" s="53">
        <v>51.8</v>
      </c>
      <c r="K123" s="51" t="s">
        <v>46</v>
      </c>
      <c r="L123" s="52">
        <v>2.2999999999999998</v>
      </c>
    </row>
    <row r="124" spans="1:12" ht="14.4" x14ac:dyDescent="0.3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4.4" x14ac:dyDescent="0.3">
      <c r="A125" s="14"/>
      <c r="B125" s="15"/>
      <c r="C125" s="11"/>
      <c r="D125" s="6" t="s">
        <v>23</v>
      </c>
      <c r="E125" s="48" t="s">
        <v>49</v>
      </c>
      <c r="F125" s="40">
        <v>30</v>
      </c>
      <c r="G125" s="53">
        <v>0</v>
      </c>
      <c r="H125" s="53">
        <v>1.5</v>
      </c>
      <c r="I125" s="53">
        <v>24.9</v>
      </c>
      <c r="J125" s="53">
        <v>131.04</v>
      </c>
      <c r="K125" s="51" t="s">
        <v>46</v>
      </c>
      <c r="L125" s="52">
        <v>4.2</v>
      </c>
    </row>
    <row r="126" spans="1:12" ht="14.4" x14ac:dyDescent="0.3">
      <c r="A126" s="14"/>
      <c r="B126" s="15"/>
      <c r="C126" s="11"/>
      <c r="D126" s="6" t="s">
        <v>26</v>
      </c>
      <c r="E126" s="48" t="s">
        <v>70</v>
      </c>
      <c r="F126" s="58" t="s">
        <v>57</v>
      </c>
      <c r="G126" s="53">
        <v>0.48</v>
      </c>
      <c r="H126" s="53">
        <v>0.06</v>
      </c>
      <c r="I126" s="53">
        <v>1.02</v>
      </c>
      <c r="J126" s="40">
        <v>6</v>
      </c>
      <c r="K126" s="41">
        <v>70</v>
      </c>
      <c r="L126" s="52">
        <v>6.65</v>
      </c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545.29999999999995</v>
      </c>
      <c r="G127" s="19">
        <f t="shared" ref="G127:J127" si="62">SUM(G120:G126)</f>
        <v>17.75</v>
      </c>
      <c r="H127" s="19">
        <f t="shared" si="62"/>
        <v>20.229999999999997</v>
      </c>
      <c r="I127" s="19">
        <f t="shared" si="62"/>
        <v>86.009999999999991</v>
      </c>
      <c r="J127" s="19">
        <f t="shared" si="62"/>
        <v>620.71</v>
      </c>
      <c r="K127" s="25"/>
      <c r="L127" s="19">
        <f t="shared" ref="L127" si="63">SUM(L120:L126)</f>
        <v>60.54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4.4" x14ac:dyDescent="0.3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4.4" x14ac:dyDescent="0.3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4.4" x14ac:dyDescent="0.3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4.4" x14ac:dyDescent="0.3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4.4" x14ac:dyDescent="0.3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4.4" x14ac:dyDescent="0.3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4.4" x14ac:dyDescent="0.3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4.4" x14ac:dyDescent="0.3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2" t="s">
        <v>4</v>
      </c>
      <c r="D138" s="73"/>
      <c r="E138" s="31"/>
      <c r="F138" s="32">
        <f>F127+F137</f>
        <v>545.29999999999995</v>
      </c>
      <c r="G138" s="32">
        <f t="shared" ref="G138" si="66">G127+G137</f>
        <v>17.75</v>
      </c>
      <c r="H138" s="32">
        <f t="shared" ref="H138" si="67">H127+H137</f>
        <v>20.229999999999997</v>
      </c>
      <c r="I138" s="32">
        <f t="shared" ref="I138" si="68">I127+I137</f>
        <v>86.009999999999991</v>
      </c>
      <c r="J138" s="32">
        <f t="shared" ref="J138:L138" si="69">J127+J137</f>
        <v>620.71</v>
      </c>
      <c r="K138" s="32"/>
      <c r="L138" s="32">
        <f t="shared" si="69"/>
        <v>60.54</v>
      </c>
    </row>
    <row r="139" spans="1:12" ht="28.8" x14ac:dyDescent="0.3">
      <c r="A139" s="20">
        <v>2</v>
      </c>
      <c r="B139" s="21">
        <v>3</v>
      </c>
      <c r="C139" s="22" t="s">
        <v>20</v>
      </c>
      <c r="D139" s="5" t="s">
        <v>21</v>
      </c>
      <c r="E139" s="48" t="s">
        <v>71</v>
      </c>
      <c r="F139" s="49">
        <v>295.3</v>
      </c>
      <c r="G139" s="50">
        <v>21.49</v>
      </c>
      <c r="H139" s="50">
        <v>20.02</v>
      </c>
      <c r="I139" s="50">
        <v>6.31</v>
      </c>
      <c r="J139" s="50">
        <v>275.39999999999998</v>
      </c>
      <c r="K139" s="51">
        <v>290</v>
      </c>
      <c r="L139" s="52">
        <v>57.67</v>
      </c>
    </row>
    <row r="140" spans="1:12" ht="14.4" x14ac:dyDescent="0.3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4.4" x14ac:dyDescent="0.3">
      <c r="A141" s="23"/>
      <c r="B141" s="15"/>
      <c r="C141" s="11"/>
      <c r="D141" s="7" t="s">
        <v>22</v>
      </c>
      <c r="E141" s="48" t="s">
        <v>48</v>
      </c>
      <c r="F141" s="54">
        <v>215</v>
      </c>
      <c r="G141" s="53">
        <v>0.1</v>
      </c>
      <c r="H141" s="53">
        <v>0</v>
      </c>
      <c r="I141" s="53">
        <v>14.97</v>
      </c>
      <c r="J141" s="53">
        <v>57.65</v>
      </c>
      <c r="K141" s="51">
        <v>376</v>
      </c>
      <c r="L141" s="54">
        <v>215</v>
      </c>
    </row>
    <row r="142" spans="1:12" ht="15.75" customHeight="1" x14ac:dyDescent="0.3">
      <c r="A142" s="23"/>
      <c r="B142" s="15"/>
      <c r="C142" s="11"/>
      <c r="D142" s="7" t="s">
        <v>23</v>
      </c>
      <c r="E142" s="51" t="s">
        <v>54</v>
      </c>
      <c r="F142" s="40">
        <v>20</v>
      </c>
      <c r="G142" s="53">
        <v>1.7</v>
      </c>
      <c r="H142" s="53">
        <v>0.66</v>
      </c>
      <c r="I142" s="53">
        <v>8.5</v>
      </c>
      <c r="J142" s="53">
        <v>51.8</v>
      </c>
      <c r="K142" s="51" t="s">
        <v>46</v>
      </c>
      <c r="L142" s="52">
        <v>2.2999999999999998</v>
      </c>
    </row>
    <row r="143" spans="1:12" ht="14.4" x14ac:dyDescent="0.3">
      <c r="A143" s="23"/>
      <c r="B143" s="15"/>
      <c r="C143" s="11"/>
      <c r="D143" s="7" t="s">
        <v>24</v>
      </c>
      <c r="E143" s="48" t="s">
        <v>45</v>
      </c>
      <c r="F143" s="40">
        <v>100</v>
      </c>
      <c r="G143" s="53">
        <v>0.26</v>
      </c>
      <c r="H143" s="53">
        <v>0.17</v>
      </c>
      <c r="I143" s="53">
        <v>13.82</v>
      </c>
      <c r="J143" s="40">
        <v>52</v>
      </c>
      <c r="K143" s="51" t="s">
        <v>46</v>
      </c>
      <c r="L143" s="52">
        <v>6.1</v>
      </c>
    </row>
    <row r="144" spans="1:12" ht="14.4" x14ac:dyDescent="0.3">
      <c r="A144" s="23"/>
      <c r="B144" s="15"/>
      <c r="C144" s="11"/>
      <c r="D144" s="6" t="s">
        <v>23</v>
      </c>
      <c r="E144" s="48" t="s">
        <v>49</v>
      </c>
      <c r="F144" s="40">
        <v>30</v>
      </c>
      <c r="G144" s="53">
        <v>0</v>
      </c>
      <c r="H144" s="53">
        <v>1.5</v>
      </c>
      <c r="I144" s="53">
        <v>24.9</v>
      </c>
      <c r="J144" s="53">
        <v>131.04</v>
      </c>
      <c r="K144" s="51" t="s">
        <v>46</v>
      </c>
      <c r="L144" s="52">
        <v>2.4</v>
      </c>
    </row>
    <row r="145" spans="1:12" ht="14.4" x14ac:dyDescent="0.3">
      <c r="A145" s="23"/>
      <c r="B145" s="15"/>
      <c r="C145" s="11"/>
      <c r="D145" s="6" t="s">
        <v>26</v>
      </c>
      <c r="E145" s="48" t="s">
        <v>56</v>
      </c>
      <c r="F145" s="40">
        <v>60</v>
      </c>
      <c r="G145" s="50">
        <v>0.36</v>
      </c>
      <c r="H145" s="50">
        <v>0.12</v>
      </c>
      <c r="I145" s="50">
        <v>2.52</v>
      </c>
      <c r="J145" s="50">
        <v>11.94</v>
      </c>
      <c r="K145" s="41">
        <v>71</v>
      </c>
      <c r="L145" s="52">
        <v>14.35</v>
      </c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720.3</v>
      </c>
      <c r="G146" s="19">
        <f t="shared" ref="G146:J146" si="70">SUM(G139:G145)</f>
        <v>23.91</v>
      </c>
      <c r="H146" s="19">
        <f t="shared" si="70"/>
        <v>22.470000000000002</v>
      </c>
      <c r="I146" s="19">
        <f t="shared" si="70"/>
        <v>71.02</v>
      </c>
      <c r="J146" s="19">
        <f t="shared" si="70"/>
        <v>579.83000000000004</v>
      </c>
      <c r="K146" s="25"/>
      <c r="L146" s="19">
        <f t="shared" ref="L146" si="71">SUM(L139:L145)</f>
        <v>297.82000000000005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4.4" x14ac:dyDescent="0.3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4.4" x14ac:dyDescent="0.3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4.4" x14ac:dyDescent="0.3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4.4" x14ac:dyDescent="0.3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4.4" x14ac:dyDescent="0.3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4.4" x14ac:dyDescent="0.3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4.4" x14ac:dyDescent="0.3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4.4" x14ac:dyDescent="0.3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2" t="s">
        <v>4</v>
      </c>
      <c r="D157" s="73"/>
      <c r="E157" s="31"/>
      <c r="F157" s="32">
        <f>F146+F156</f>
        <v>720.3</v>
      </c>
      <c r="G157" s="32">
        <f t="shared" ref="G157" si="74">G146+G156</f>
        <v>23.91</v>
      </c>
      <c r="H157" s="32">
        <f t="shared" ref="H157" si="75">H146+H156</f>
        <v>22.470000000000002</v>
      </c>
      <c r="I157" s="32">
        <f t="shared" ref="I157" si="76">I146+I156</f>
        <v>71.02</v>
      </c>
      <c r="J157" s="32">
        <f t="shared" ref="J157:L157" si="77">J146+J156</f>
        <v>579.83000000000004</v>
      </c>
      <c r="K157" s="32"/>
      <c r="L157" s="32">
        <f t="shared" si="77"/>
        <v>297.82000000000005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48" t="s">
        <v>72</v>
      </c>
      <c r="F158" s="49">
        <v>215</v>
      </c>
      <c r="G158" s="50">
        <v>15.01</v>
      </c>
      <c r="H158" s="50">
        <v>12.48</v>
      </c>
      <c r="I158" s="50">
        <v>17.809999999999999</v>
      </c>
      <c r="J158" s="50">
        <v>243.66</v>
      </c>
      <c r="K158" s="51">
        <v>289</v>
      </c>
      <c r="L158" s="52">
        <v>60.22</v>
      </c>
    </row>
    <row r="159" spans="1:12" ht="14.4" x14ac:dyDescent="0.3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4.4" x14ac:dyDescent="0.3">
      <c r="A160" s="23"/>
      <c r="B160" s="15"/>
      <c r="C160" s="11"/>
      <c r="D160" s="7" t="s">
        <v>22</v>
      </c>
      <c r="E160" s="39"/>
      <c r="F160" s="40"/>
      <c r="G160" s="40"/>
      <c r="H160" s="40"/>
      <c r="I160" s="40"/>
      <c r="J160" s="40"/>
      <c r="K160" s="41"/>
      <c r="L160" s="40"/>
    </row>
    <row r="161" spans="1:12" ht="14.4" x14ac:dyDescent="0.3">
      <c r="A161" s="23"/>
      <c r="B161" s="15"/>
      <c r="C161" s="11"/>
      <c r="D161" s="7" t="s">
        <v>23</v>
      </c>
      <c r="E161" s="48" t="s">
        <v>49</v>
      </c>
      <c r="F161" s="40">
        <v>50</v>
      </c>
      <c r="G161" s="53">
        <v>0</v>
      </c>
      <c r="H161" s="53">
        <v>2.5</v>
      </c>
      <c r="I161" s="53">
        <v>41.5</v>
      </c>
      <c r="J161" s="53">
        <v>218.34</v>
      </c>
      <c r="K161" s="41" t="s">
        <v>46</v>
      </c>
      <c r="L161" s="52">
        <v>2</v>
      </c>
    </row>
    <row r="162" spans="1:12" ht="14.4" x14ac:dyDescent="0.3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4.4" x14ac:dyDescent="0.3">
      <c r="A163" s="23"/>
      <c r="B163" s="15"/>
      <c r="C163" s="11"/>
      <c r="D163" s="6" t="s">
        <v>61</v>
      </c>
      <c r="E163" s="53" t="s">
        <v>60</v>
      </c>
      <c r="F163" s="40">
        <v>200</v>
      </c>
      <c r="G163" s="53">
        <v>1</v>
      </c>
      <c r="H163" s="53">
        <v>0.2</v>
      </c>
      <c r="I163" s="53">
        <v>20.2</v>
      </c>
      <c r="J163" s="53">
        <v>92</v>
      </c>
      <c r="K163" s="56">
        <v>399</v>
      </c>
      <c r="L163" s="52">
        <v>17</v>
      </c>
    </row>
    <row r="164" spans="1:12" ht="14.4" x14ac:dyDescent="0.3">
      <c r="A164" s="23"/>
      <c r="B164" s="15"/>
      <c r="C164" s="11"/>
      <c r="D164" s="6" t="s">
        <v>26</v>
      </c>
      <c r="E164" s="48" t="s">
        <v>65</v>
      </c>
      <c r="F164" s="40">
        <v>60</v>
      </c>
      <c r="G164" s="53">
        <v>0.48</v>
      </c>
      <c r="H164" s="53">
        <v>0.06</v>
      </c>
      <c r="I164" s="53">
        <v>1.02</v>
      </c>
      <c r="J164" s="40">
        <v>6</v>
      </c>
      <c r="K164" s="41">
        <v>70</v>
      </c>
      <c r="L164" s="40">
        <v>4.2</v>
      </c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525</v>
      </c>
      <c r="G165" s="19">
        <f t="shared" ref="G165:J165" si="78">SUM(G158:G164)</f>
        <v>16.489999999999998</v>
      </c>
      <c r="H165" s="19">
        <f t="shared" si="78"/>
        <v>15.24</v>
      </c>
      <c r="I165" s="19">
        <f t="shared" si="78"/>
        <v>80.53</v>
      </c>
      <c r="J165" s="19">
        <f t="shared" si="78"/>
        <v>560</v>
      </c>
      <c r="K165" s="25"/>
      <c r="L165" s="19">
        <f t="shared" ref="L165" si="79">SUM(L158:L164)</f>
        <v>83.42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4.4" x14ac:dyDescent="0.3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4.4" x14ac:dyDescent="0.3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4.4" x14ac:dyDescent="0.3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4.4" x14ac:dyDescent="0.3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4.4" x14ac:dyDescent="0.3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4.4" x14ac:dyDescent="0.3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4.4" x14ac:dyDescent="0.3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4.4" x14ac:dyDescent="0.3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2" t="s">
        <v>4</v>
      </c>
      <c r="D176" s="73"/>
      <c r="E176" s="31"/>
      <c r="F176" s="32">
        <f>F165+F175</f>
        <v>525</v>
      </c>
      <c r="G176" s="32">
        <f t="shared" ref="G176" si="82">G165+G175</f>
        <v>16.489999999999998</v>
      </c>
      <c r="H176" s="32">
        <f t="shared" ref="H176" si="83">H165+H175</f>
        <v>15.24</v>
      </c>
      <c r="I176" s="32">
        <f t="shared" ref="I176" si="84">I165+I175</f>
        <v>80.53</v>
      </c>
      <c r="J176" s="32">
        <f t="shared" ref="J176:L176" si="85">J165+J175</f>
        <v>560</v>
      </c>
      <c r="K176" s="32"/>
      <c r="L176" s="32">
        <f t="shared" si="85"/>
        <v>83.42</v>
      </c>
    </row>
    <row r="177" spans="1:12" ht="28.8" x14ac:dyDescent="0.3">
      <c r="A177" s="20">
        <v>2</v>
      </c>
      <c r="B177" s="21">
        <v>5</v>
      </c>
      <c r="C177" s="22" t="s">
        <v>20</v>
      </c>
      <c r="D177" s="5" t="s">
        <v>21</v>
      </c>
      <c r="E177" s="48" t="s">
        <v>73</v>
      </c>
      <c r="F177" s="60" t="s">
        <v>74</v>
      </c>
      <c r="G177" s="50">
        <v>15.76</v>
      </c>
      <c r="H177" s="50">
        <v>8.61</v>
      </c>
      <c r="I177" s="50">
        <v>11.79</v>
      </c>
      <c r="J177" s="50">
        <v>179.81</v>
      </c>
      <c r="K177" s="51">
        <v>294</v>
      </c>
      <c r="L177" s="52">
        <v>37.94</v>
      </c>
    </row>
    <row r="178" spans="1:12" ht="14.4" x14ac:dyDescent="0.3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4.4" x14ac:dyDescent="0.3">
      <c r="A179" s="23"/>
      <c r="B179" s="15"/>
      <c r="C179" s="11"/>
      <c r="D179" s="7" t="s">
        <v>22</v>
      </c>
      <c r="E179" s="48" t="s">
        <v>64</v>
      </c>
      <c r="F179" s="49">
        <v>222</v>
      </c>
      <c r="G179" s="53">
        <v>0.1</v>
      </c>
      <c r="H179" s="53">
        <v>0</v>
      </c>
      <c r="I179" s="53">
        <v>15.17</v>
      </c>
      <c r="J179" s="53">
        <v>60.05</v>
      </c>
      <c r="K179" s="41">
        <v>377</v>
      </c>
      <c r="L179" s="52">
        <v>6.83</v>
      </c>
    </row>
    <row r="180" spans="1:12" ht="14.4" x14ac:dyDescent="0.3">
      <c r="A180" s="23"/>
      <c r="B180" s="15"/>
      <c r="C180" s="11"/>
      <c r="D180" s="7" t="s">
        <v>23</v>
      </c>
      <c r="E180" s="48" t="s">
        <v>49</v>
      </c>
      <c r="F180" s="40">
        <v>50</v>
      </c>
      <c r="G180" s="50">
        <v>0</v>
      </c>
      <c r="H180" s="50">
        <v>2.5</v>
      </c>
      <c r="I180" s="50">
        <v>41.5</v>
      </c>
      <c r="J180" s="50">
        <v>218.34</v>
      </c>
      <c r="K180" s="41" t="s">
        <v>46</v>
      </c>
      <c r="L180" s="52">
        <v>2</v>
      </c>
    </row>
    <row r="181" spans="1:12" ht="14.4" x14ac:dyDescent="0.3">
      <c r="A181" s="23"/>
      <c r="B181" s="15"/>
      <c r="C181" s="11"/>
      <c r="D181" s="7" t="s">
        <v>24</v>
      </c>
      <c r="E181" s="48" t="s">
        <v>67</v>
      </c>
      <c r="F181" s="40">
        <v>100</v>
      </c>
      <c r="G181" s="50">
        <v>1.1000000000000001</v>
      </c>
      <c r="H181" s="50">
        <v>0.3</v>
      </c>
      <c r="I181" s="50">
        <v>22.8</v>
      </c>
      <c r="J181" s="50">
        <v>89</v>
      </c>
      <c r="K181" s="51" t="s">
        <v>46</v>
      </c>
      <c r="L181" s="52">
        <v>20</v>
      </c>
    </row>
    <row r="182" spans="1:12" ht="14.4" x14ac:dyDescent="0.3">
      <c r="A182" s="23"/>
      <c r="B182" s="15"/>
      <c r="C182" s="11"/>
      <c r="D182" s="6" t="s">
        <v>26</v>
      </c>
      <c r="E182" s="53" t="s">
        <v>75</v>
      </c>
      <c r="F182" s="40">
        <v>60</v>
      </c>
      <c r="G182" s="53">
        <v>1.22</v>
      </c>
      <c r="H182" s="53">
        <v>2.2000000000000002</v>
      </c>
      <c r="I182" s="53">
        <v>4.7300000000000004</v>
      </c>
      <c r="J182" s="53">
        <v>46.2</v>
      </c>
      <c r="K182" s="41">
        <v>139</v>
      </c>
      <c r="L182" s="40">
        <v>4.29</v>
      </c>
    </row>
    <row r="183" spans="1:12" ht="14.4" x14ac:dyDescent="0.3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432</v>
      </c>
      <c r="G184" s="19">
        <f t="shared" ref="G184:J184" si="86">SUM(G177:G183)</f>
        <v>18.18</v>
      </c>
      <c r="H184" s="19">
        <f t="shared" si="86"/>
        <v>13.61</v>
      </c>
      <c r="I184" s="19">
        <f t="shared" si="86"/>
        <v>95.990000000000009</v>
      </c>
      <c r="J184" s="19">
        <f t="shared" si="86"/>
        <v>593.40000000000009</v>
      </c>
      <c r="K184" s="25"/>
      <c r="L184" s="19">
        <f t="shared" ref="L184" si="87">SUM(L177:L183)</f>
        <v>71.06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4.4" x14ac:dyDescent="0.3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4.4" x14ac:dyDescent="0.3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4.4" x14ac:dyDescent="0.3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4.4" x14ac:dyDescent="0.3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4.4" x14ac:dyDescent="0.3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4.4" x14ac:dyDescent="0.3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4.4" x14ac:dyDescent="0.3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4.4" x14ac:dyDescent="0.3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2" t="s">
        <v>4</v>
      </c>
      <c r="D195" s="73"/>
      <c r="E195" s="31"/>
      <c r="F195" s="32">
        <f>F184+F194</f>
        <v>432</v>
      </c>
      <c r="G195" s="32">
        <f t="shared" ref="G195" si="90">G184+G194</f>
        <v>18.18</v>
      </c>
      <c r="H195" s="32">
        <f t="shared" ref="H195" si="91">H184+H194</f>
        <v>13.61</v>
      </c>
      <c r="I195" s="32">
        <f t="shared" ref="I195" si="92">I184+I194</f>
        <v>95.990000000000009</v>
      </c>
      <c r="J195" s="32">
        <f t="shared" ref="J195:L195" si="93">J184+J194</f>
        <v>593.40000000000009</v>
      </c>
      <c r="K195" s="32"/>
      <c r="L195" s="32">
        <f t="shared" si="93"/>
        <v>71.06</v>
      </c>
    </row>
    <row r="196" spans="1:12" x14ac:dyDescent="0.25">
      <c r="A196" s="27"/>
      <c r="B196" s="28"/>
      <c r="C196" s="74" t="s">
        <v>5</v>
      </c>
      <c r="D196" s="74"/>
      <c r="E196" s="74"/>
      <c r="F196" s="34">
        <f>(F24+F43+F62+F81+F100+F119+F138+F157+F176+F195)/(IF(F24=0,0,1)+IF(F43=0,0,1)+IF(F62=0,0,1)+IF(F81=0,0,1)+IF(F100=0,0,1)+IF(F119=0,0,1)+IF(F138=0,0,1)+IF(F157=0,0,1)+IF(F176=0,0,1)+IF(F195=0,0,1))</f>
        <v>511.96000000000004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19.057900000000004</v>
      </c>
      <c r="H196" s="34">
        <f t="shared" si="94"/>
        <v>19.346600000000002</v>
      </c>
      <c r="I196" s="34">
        <f t="shared" si="94"/>
        <v>90.179899999999989</v>
      </c>
      <c r="J196" s="34">
        <f t="shared" si="94"/>
        <v>624.28399999999999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87.602999999999994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Аглай Бубусик</cp:lastModifiedBy>
  <dcterms:created xsi:type="dcterms:W3CDTF">2022-05-16T14:23:56Z</dcterms:created>
  <dcterms:modified xsi:type="dcterms:W3CDTF">2024-02-19T06:51:45Z</dcterms:modified>
</cp:coreProperties>
</file>